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79676\Downloads\"/>
    </mc:Choice>
  </mc:AlternateContent>
  <xr:revisionPtr revIDLastSave="0" documentId="13_ncr:1_{B010A84D-51E6-4F84-9173-65F1103A256C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Лист3" sheetId="3" r:id="rId1"/>
    <sheet name="Лист1" sheetId="1" r:id="rId2"/>
    <sheet name="Лист4" sheetId="4" r:id="rId3"/>
  </sheets>
  <definedNames>
    <definedName name="_xlnm._FilterDatabase" localSheetId="1" hidden="1">Лист1!$A$1:$A$37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4" l="1"/>
  <c r="D24" i="4"/>
  <c r="E23" i="4"/>
  <c r="D23" i="4"/>
  <c r="E22" i="4"/>
  <c r="D22" i="4"/>
  <c r="C21" i="4"/>
  <c r="E21" i="4" s="1"/>
  <c r="C20" i="4"/>
  <c r="E20" i="4" s="1"/>
  <c r="C19" i="4"/>
  <c r="E19" i="4" s="1"/>
  <c r="C18" i="4"/>
  <c r="E18" i="4" s="1"/>
  <c r="C14" i="4"/>
  <c r="E14" i="4" s="1"/>
  <c r="C13" i="4"/>
  <c r="E13" i="4" s="1"/>
  <c r="C12" i="4"/>
  <c r="E12" i="4" s="1"/>
  <c r="C11" i="4"/>
  <c r="D11" i="4" s="1"/>
  <c r="E17" i="4"/>
  <c r="D17" i="4"/>
  <c r="E16" i="4"/>
  <c r="D16" i="4"/>
  <c r="E15" i="4"/>
  <c r="D15" i="4"/>
  <c r="C6" i="4"/>
  <c r="E6" i="4" s="1"/>
  <c r="E8" i="4"/>
  <c r="E9" i="4"/>
  <c r="E10" i="4"/>
  <c r="D8" i="4"/>
  <c r="D9" i="4"/>
  <c r="D10" i="4"/>
  <c r="C7" i="4"/>
  <c r="E7" i="4" s="1"/>
  <c r="C5" i="4"/>
  <c r="D5" i="4" s="1"/>
  <c r="C4" i="4"/>
  <c r="E4" i="4" s="1"/>
  <c r="D12" i="4" l="1"/>
  <c r="D14" i="4"/>
  <c r="D20" i="4"/>
  <c r="E5" i="4"/>
  <c r="D19" i="4"/>
  <c r="D21" i="4"/>
  <c r="D18" i="4"/>
  <c r="E11" i="4"/>
  <c r="D13" i="4"/>
  <c r="D4" i="4"/>
  <c r="D7" i="4"/>
  <c r="D6" i="4"/>
</calcChain>
</file>

<file path=xl/sharedStrings.xml><?xml version="1.0" encoding="utf-8"?>
<sst xmlns="http://schemas.openxmlformats.org/spreadsheetml/2006/main" count="282" uniqueCount="258">
  <si>
    <t>К108</t>
  </si>
  <si>
    <t>К110</t>
  </si>
  <si>
    <t>К156</t>
  </si>
  <si>
    <t>К165</t>
  </si>
  <si>
    <t>К167</t>
  </si>
  <si>
    <t>К168</t>
  </si>
  <si>
    <t>К178</t>
  </si>
  <si>
    <t>К227</t>
  </si>
  <si>
    <t>К267</t>
  </si>
  <si>
    <t>К27</t>
  </si>
  <si>
    <t>К28</t>
  </si>
  <si>
    <t>К281</t>
  </si>
  <si>
    <t>К285</t>
  </si>
  <si>
    <t>К298</t>
  </si>
  <si>
    <t>К354</t>
  </si>
  <si>
    <t>К39</t>
  </si>
  <si>
    <t>К416</t>
  </si>
  <si>
    <t>К419</t>
  </si>
  <si>
    <t>К422</t>
  </si>
  <si>
    <t>К424</t>
  </si>
  <si>
    <t>К433</t>
  </si>
  <si>
    <t>К434</t>
  </si>
  <si>
    <t>К48</t>
  </si>
  <si>
    <t>К65</t>
  </si>
  <si>
    <t>К68</t>
  </si>
  <si>
    <t>К79</t>
  </si>
  <si>
    <t>К81</t>
  </si>
  <si>
    <t>К96</t>
  </si>
  <si>
    <t>К99</t>
  </si>
  <si>
    <t>К179</t>
  </si>
  <si>
    <t>К78</t>
  </si>
  <si>
    <t>К37</t>
  </si>
  <si>
    <t>К107</t>
  </si>
  <si>
    <t>К38</t>
  </si>
  <si>
    <t>К237</t>
  </si>
  <si>
    <t>К160</t>
  </si>
  <si>
    <t>Вид работ</t>
  </si>
  <si>
    <t>ГРУЗЧИК (срочная)</t>
  </si>
  <si>
    <t>ТТ -хакасия</t>
  </si>
  <si>
    <t>К173</t>
  </si>
  <si>
    <t>К175</t>
  </si>
  <si>
    <t>К176</t>
  </si>
  <si>
    <t>К177</t>
  </si>
  <si>
    <t>К189</t>
  </si>
  <si>
    <t>К197</t>
  </si>
  <si>
    <t>К198</t>
  </si>
  <si>
    <t>К199</t>
  </si>
  <si>
    <t>К210</t>
  </si>
  <si>
    <t>К214</t>
  </si>
  <si>
    <t>К216</t>
  </si>
  <si>
    <t>К222</t>
  </si>
  <si>
    <t>К311</t>
  </si>
  <si>
    <t>К321</t>
  </si>
  <si>
    <t>К331</t>
  </si>
  <si>
    <t>К332</t>
  </si>
  <si>
    <t>К33</t>
  </si>
  <si>
    <t>К341</t>
  </si>
  <si>
    <t>К345</t>
  </si>
  <si>
    <t>К347</t>
  </si>
  <si>
    <t>К352</t>
  </si>
  <si>
    <t>К358</t>
  </si>
  <si>
    <t>К362</t>
  </si>
  <si>
    <t>К371</t>
  </si>
  <si>
    <t>К373</t>
  </si>
  <si>
    <t>К377</t>
  </si>
  <si>
    <t>К378</t>
  </si>
  <si>
    <t>К380</t>
  </si>
  <si>
    <t>К381</t>
  </si>
  <si>
    <t>К394</t>
  </si>
  <si>
    <t>К414</t>
  </si>
  <si>
    <t>К183</t>
  </si>
  <si>
    <t>К184</t>
  </si>
  <si>
    <t>К185</t>
  </si>
  <si>
    <t>К186</t>
  </si>
  <si>
    <t>К187</t>
  </si>
  <si>
    <t>К188</t>
  </si>
  <si>
    <t>К190</t>
  </si>
  <si>
    <t>К191</t>
  </si>
  <si>
    <t>К192</t>
  </si>
  <si>
    <t>К193</t>
  </si>
  <si>
    <t>К194</t>
  </si>
  <si>
    <t>К196</t>
  </si>
  <si>
    <t>К201</t>
  </si>
  <si>
    <t>К202</t>
  </si>
  <si>
    <t>К203</t>
  </si>
  <si>
    <t>К204</t>
  </si>
  <si>
    <t>К205</t>
  </si>
  <si>
    <t>К206</t>
  </si>
  <si>
    <t>К207</t>
  </si>
  <si>
    <t>К212</t>
  </si>
  <si>
    <t>К260</t>
  </si>
  <si>
    <t>К195</t>
  </si>
  <si>
    <t>К287</t>
  </si>
  <si>
    <t>К407</t>
  </si>
  <si>
    <t>К15</t>
  </si>
  <si>
    <t>К23</t>
  </si>
  <si>
    <t>К30</t>
  </si>
  <si>
    <t>К54</t>
  </si>
  <si>
    <t>К54 - фермерство</t>
  </si>
  <si>
    <t>К60</t>
  </si>
  <si>
    <t>К70</t>
  </si>
  <si>
    <t>К71</t>
  </si>
  <si>
    <t>К74</t>
  </si>
  <si>
    <t>К100</t>
  </si>
  <si>
    <t>К128</t>
  </si>
  <si>
    <t>К133</t>
  </si>
  <si>
    <t>К134</t>
  </si>
  <si>
    <t>К138</t>
  </si>
  <si>
    <t>К218</t>
  </si>
  <si>
    <t>К239</t>
  </si>
  <si>
    <t>К240</t>
  </si>
  <si>
    <t>К241</t>
  </si>
  <si>
    <t>К242</t>
  </si>
  <si>
    <t>К243</t>
  </si>
  <si>
    <t>К244</t>
  </si>
  <si>
    <t>К245</t>
  </si>
  <si>
    <t>К246</t>
  </si>
  <si>
    <t>К251</t>
  </si>
  <si>
    <t>К284</t>
  </si>
  <si>
    <t>ТТ -иркутск</t>
  </si>
  <si>
    <t>ж) Выкладка товара</t>
  </si>
  <si>
    <t>ж) Выкладка товара в вино-водочном отделе</t>
  </si>
  <si>
    <t>ж) Выкладка товара в отделе бакалея</t>
  </si>
  <si>
    <t>ж) Выкладка товара в отделе заморозка</t>
  </si>
  <si>
    <t>ж) Выкладка товара молочный отдел</t>
  </si>
  <si>
    <t>ж) Выкладка товара отдел ФРОВ</t>
  </si>
  <si>
    <t>ж) Гастроном (рыба)</t>
  </si>
  <si>
    <t>ж) Гастроном (салаты)</t>
  </si>
  <si>
    <t>ж) Гастроном (хлеб)</t>
  </si>
  <si>
    <t>ж) Обслуживание в отделах прямого обслуживания</t>
  </si>
  <si>
    <t>ж) Погрузо-разгрузочные работы</t>
  </si>
  <si>
    <t>ж) хакасия) ПРОДАВЕЦ-УНИВЕРСАЛ (только для минидудов)</t>
  </si>
  <si>
    <t>ж) Работа КСО (касса самообслуживания)</t>
  </si>
  <si>
    <t>ж) Работа на кассе</t>
  </si>
  <si>
    <t>ж) Работа на кассе и выкладка</t>
  </si>
  <si>
    <t>ж) Работа на кассе и гастроном</t>
  </si>
  <si>
    <t>ж) БРИГАДИР</t>
  </si>
  <si>
    <t>ж) УНИВЕРСАЛ</t>
  </si>
  <si>
    <t>ж) ГРУЗЧИК (срочная)</t>
  </si>
  <si>
    <t>х) Выкладка товара</t>
  </si>
  <si>
    <t>х) Выкладка товара в вино-водочном отделе</t>
  </si>
  <si>
    <t>х) Выкладка товара в отделе бакалея</t>
  </si>
  <si>
    <t>х) Выкладка товара в отделе заморозка</t>
  </si>
  <si>
    <t>х) Выкладка товара молочный отдел</t>
  </si>
  <si>
    <t>х) Выкладка товара отдел ФРОВ</t>
  </si>
  <si>
    <t>х) Гастроном (рыба)</t>
  </si>
  <si>
    <t>х) Гастроном (салаты)</t>
  </si>
  <si>
    <t>х) Гастроном (хлеб)</t>
  </si>
  <si>
    <t>х) Обслуживание в отделах прямого обслуживания</t>
  </si>
  <si>
    <t>х) Погрузо-разгрузочные работы</t>
  </si>
  <si>
    <t>х) ПРОДАВЕЦ-УНИВЕРСАЛ (только для минидудов)</t>
  </si>
  <si>
    <t>х) Работа КСО (касса самообслуживания)</t>
  </si>
  <si>
    <t>х) Работа на кассе</t>
  </si>
  <si>
    <t>х) Работа на кассе и выкладка</t>
  </si>
  <si>
    <t>х) Работа на кассе и гастроном</t>
  </si>
  <si>
    <t>х) БРИГАДИР</t>
  </si>
  <si>
    <t>х) УНИВЕРСАЛ</t>
  </si>
  <si>
    <t>х) ГРУЗЧИК (срочная)</t>
  </si>
  <si>
    <t>и) Выкладка товара</t>
  </si>
  <si>
    <t>и) Выкладка товара в вино-водочном отделе</t>
  </si>
  <si>
    <t>и) Выкладка товара в отделе бакалея</t>
  </si>
  <si>
    <t>и) Выкладка товара в отделе заморозка</t>
  </si>
  <si>
    <t>и) Выкладка товара молочный отдел</t>
  </si>
  <si>
    <t>и) Выкладка товара отдел ФРОВ</t>
  </si>
  <si>
    <t>и) Гастроном (рыба)</t>
  </si>
  <si>
    <t>и) Гастроном (салаты)</t>
  </si>
  <si>
    <t>и) Гастроном (хлеб)</t>
  </si>
  <si>
    <t>и) Обслуживание в отделах прямого обслуживания</t>
  </si>
  <si>
    <t>и) Погрузо-разгрузочные работы</t>
  </si>
  <si>
    <t>и) ПРОДАВЕЦ-УНИВЕРСАЛ (только для минидудов)</t>
  </si>
  <si>
    <t>и) Работа КСО (касса самообслуживания)</t>
  </si>
  <si>
    <t>и) Работа на кассе</t>
  </si>
  <si>
    <t>и) Работа на кассе и выкладка</t>
  </si>
  <si>
    <t>и) Работа на кассе и гастроном</t>
  </si>
  <si>
    <t>и) БРИГАДИР</t>
  </si>
  <si>
    <t>и) ГРУЗЧИК (срочная)</t>
  </si>
  <si>
    <t>К102-н</t>
  </si>
  <si>
    <t>К103-а</t>
  </si>
  <si>
    <t>К104-а</t>
  </si>
  <si>
    <t>К105-а</t>
  </si>
  <si>
    <t>К122</t>
  </si>
  <si>
    <t>К123</t>
  </si>
  <si>
    <t>К126</t>
  </si>
  <si>
    <t>К127-а</t>
  </si>
  <si>
    <t>К131-н</t>
  </si>
  <si>
    <t>К152-а</t>
  </si>
  <si>
    <t>К181</t>
  </si>
  <si>
    <t>К182</t>
  </si>
  <si>
    <t>К221-а</t>
  </si>
  <si>
    <t>К226</t>
  </si>
  <si>
    <t>К249</t>
  </si>
  <si>
    <t>К250-н</t>
  </si>
  <si>
    <t>К264</t>
  </si>
  <si>
    <t>К286</t>
  </si>
  <si>
    <t>К431</t>
  </si>
  <si>
    <t>К44-а</t>
  </si>
  <si>
    <t>К45-а</t>
  </si>
  <si>
    <t>К55</t>
  </si>
  <si>
    <t>К55 (фермерство)</t>
  </si>
  <si>
    <t>К86-ш</t>
  </si>
  <si>
    <t>К93-а</t>
  </si>
  <si>
    <t>К95-ш</t>
  </si>
  <si>
    <t>К293-а</t>
  </si>
  <si>
    <t>К124</t>
  </si>
  <si>
    <t>К132</t>
  </si>
  <si>
    <t>К219-ш</t>
  </si>
  <si>
    <t>К256-ш</t>
  </si>
  <si>
    <t>К114-н</t>
  </si>
  <si>
    <t>К137-н</t>
  </si>
  <si>
    <t>К252-н</t>
  </si>
  <si>
    <t>К365-н</t>
  </si>
  <si>
    <t>К369-н</t>
  </si>
  <si>
    <t>К209</t>
  </si>
  <si>
    <t>К397</t>
  </si>
  <si>
    <t>К111-канск</t>
  </si>
  <si>
    <t>К121-канск</t>
  </si>
  <si>
    <t>К136-канск</t>
  </si>
  <si>
    <t>К265-канск</t>
  </si>
  <si>
    <t>К62-канск</t>
  </si>
  <si>
    <t>К62-канск (фермерство)</t>
  </si>
  <si>
    <t>ТТ - Восточное</t>
  </si>
  <si>
    <t>в) Выкладка товара</t>
  </si>
  <si>
    <t>в) Выкладка товара в вино-водочном отделе</t>
  </si>
  <si>
    <t>в) Выкладка товара в отделе бакалея</t>
  </si>
  <si>
    <t>в) Выкладка товара в отделе заморозка</t>
  </si>
  <si>
    <t>в) Выкладка товара молочный отдел</t>
  </si>
  <si>
    <t>в) Выкладка товара отдел ФРОВ</t>
  </si>
  <si>
    <t>в) Гастроном (рыба)</t>
  </si>
  <si>
    <t>в) Гастроном (салаты)</t>
  </si>
  <si>
    <t>в) Гастроном (хлеб)</t>
  </si>
  <si>
    <t>в)  Обслуживание в отделах прямого обслуживания</t>
  </si>
  <si>
    <t>в) Погрузо-разгрузочные работы</t>
  </si>
  <si>
    <t>в) хакасия) ПРОДАВЕЦ-УНИВЕРСАЛ (только для минидудов)</t>
  </si>
  <si>
    <t>в) Работа КСО (касса самообслуживания)</t>
  </si>
  <si>
    <t>в) Работа на кассе</t>
  </si>
  <si>
    <t>в) Работа на кассе и выкладка</t>
  </si>
  <si>
    <t>в) УНИВЕРСАЛ</t>
  </si>
  <si>
    <t>в) БРИГАДИР</t>
  </si>
  <si>
    <t>в) Работа на кассе и гастроном</t>
  </si>
  <si>
    <t>в) ГРУЗЧИК (срочная)</t>
  </si>
  <si>
    <t>г. Железногорск, г. Сосновоборск,   и Республика ТЫВА +10% (грузчик+15%)</t>
  </si>
  <si>
    <t>Кемеровская область и Красноярский край кроме г. Железногорск и г. Сосновоборск  10% (грузчик+15%)</t>
  </si>
  <si>
    <t>Республика Хакасия и Иркутская область +5%</t>
  </si>
  <si>
    <t xml:space="preserve">Кассир </t>
  </si>
  <si>
    <t xml:space="preserve">Менеджер прямых продаж </t>
  </si>
  <si>
    <t xml:space="preserve">Грузчик </t>
  </si>
  <si>
    <t xml:space="preserve">Мерчендайзер </t>
  </si>
  <si>
    <t>Бригадир</t>
  </si>
  <si>
    <t>и) УНИВЕРСАЛ (срочная)</t>
  </si>
  <si>
    <t>УНИВЕРСАЛ (срочная)</t>
  </si>
  <si>
    <t xml:space="preserve">Республика Хакасия и Иркутская область </t>
  </si>
  <si>
    <t>вакансия</t>
  </si>
  <si>
    <t xml:space="preserve">будут получать с 01.10.2023 за час </t>
  </si>
  <si>
    <t>будут получать с 01.10.2023 за 8 часов</t>
  </si>
  <si>
    <t>будут получать с 01.10.2023 за 11 часов</t>
  </si>
  <si>
    <t>РЕГИОН</t>
  </si>
  <si>
    <t xml:space="preserve">Кемеровская область и Красноярский край кроме г. Железногорск и г. Сосновоборск  </t>
  </si>
  <si>
    <t>ТТ - Железногорск и Сосновоборск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</si>
</sst>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/>
    <xf numFmtId="2" fontId="0" fillId="0" borderId="3" xfId="0" applyNumberFormat="1" applyBorder="1"/>
    <xf numFmtId="1" fontId="5" fillId="0" borderId="3" xfId="0" applyNumberFormat="1" applyFont="1" applyBorder="1"/>
    <xf numFmtId="0" fontId="5" fillId="0" borderId="3" xfId="0" applyFont="1" applyBorder="1"/>
    <xf numFmtId="0" fontId="0" fillId="0" borderId="1" xfId="0" applyBorder="1"/>
    <xf numFmtId="2" fontId="0" fillId="0" borderId="1" xfId="0" applyNumberFormat="1" applyBorder="1"/>
    <xf numFmtId="1" fontId="5" fillId="0" borderId="1" xfId="0" applyNumberFormat="1" applyFont="1" applyBorder="1"/>
    <xf numFmtId="0" fontId="5" fillId="0" borderId="1" xfId="0" applyFont="1" applyBorder="1"/>
    <xf numFmtId="0" fontId="0" fillId="0" borderId="6" xfId="0" applyBorder="1"/>
    <xf numFmtId="2" fontId="0" fillId="0" borderId="6" xfId="0" applyNumberFormat="1" applyBorder="1"/>
    <xf numFmtId="1" fontId="5" fillId="0" borderId="6" xfId="0" applyNumberFormat="1" applyFont="1" applyBorder="1"/>
    <xf numFmtId="0" fontId="5" fillId="0" borderId="6" xfId="0" applyFont="1" applyBorder="1"/>
    <xf numFmtId="0" fontId="1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C3CC-F9A1-4D1E-906A-91814DA1FD2F}">
  <dimension ref="C1:F8"/>
  <sheetViews>
    <sheetView zoomScale="130" zoomScaleNormal="130" workbookViewId="0">
      <selection activeCell="F1" sqref="F1"/>
    </sheetView>
  </sheetViews>
  <sheetFormatPr defaultRowHeight="15" x14ac:dyDescent="0.25"/>
  <cols>
    <col min="3" max="3" width="24.85546875" customWidth="1"/>
    <col min="4" max="4" width="14.7109375" customWidth="1"/>
    <col min="5" max="5" width="19.42578125" customWidth="1"/>
    <col min="6" max="6" width="15.85546875" customWidth="1"/>
  </cols>
  <sheetData>
    <row r="1" spans="3:6" ht="56.25" x14ac:dyDescent="0.25">
      <c r="C1" s="2"/>
      <c r="D1" s="3" t="s">
        <v>240</v>
      </c>
      <c r="E1" s="3" t="s">
        <v>241</v>
      </c>
      <c r="F1" s="3" t="s">
        <v>242</v>
      </c>
    </row>
    <row r="2" spans="3:6" x14ac:dyDescent="0.25">
      <c r="C2" s="4" t="s">
        <v>243</v>
      </c>
      <c r="D2" s="5">
        <v>263.34000000000003</v>
      </c>
      <c r="E2" s="6">
        <v>257.07</v>
      </c>
      <c r="F2" s="6">
        <v>245.38499999999999</v>
      </c>
    </row>
    <row r="3" spans="3:6" x14ac:dyDescent="0.25">
      <c r="C3" s="4" t="s">
        <v>244</v>
      </c>
      <c r="D3" s="5">
        <v>263.34000000000003</v>
      </c>
      <c r="E3" s="6">
        <v>257.07</v>
      </c>
      <c r="F3" s="6">
        <v>245.38499999999999</v>
      </c>
    </row>
    <row r="4" spans="3:6" x14ac:dyDescent="0.25">
      <c r="C4" s="4" t="s">
        <v>245</v>
      </c>
      <c r="D4" s="5">
        <v>262.2</v>
      </c>
      <c r="E4" s="6">
        <v>255.64499999999998</v>
      </c>
      <c r="F4" s="6">
        <v>233.41500000000002</v>
      </c>
    </row>
    <row r="5" spans="3:6" x14ac:dyDescent="0.25">
      <c r="C5" s="4" t="s">
        <v>246</v>
      </c>
      <c r="D5" s="5">
        <v>222.20000000000002</v>
      </c>
      <c r="E5" s="6">
        <v>222.20000000000002</v>
      </c>
      <c r="F5" s="6">
        <v>212.10000000000002</v>
      </c>
    </row>
    <row r="6" spans="3:6" x14ac:dyDescent="0.25">
      <c r="C6" s="4" t="s">
        <v>247</v>
      </c>
      <c r="D6" s="6">
        <v>360</v>
      </c>
      <c r="E6" s="6">
        <v>360</v>
      </c>
      <c r="F6" s="6">
        <v>360</v>
      </c>
    </row>
    <row r="7" spans="3:6" x14ac:dyDescent="0.25">
      <c r="C7" s="4" t="s">
        <v>249</v>
      </c>
      <c r="D7" s="6">
        <v>305</v>
      </c>
      <c r="E7" s="6">
        <v>305</v>
      </c>
      <c r="F7" s="6">
        <v>305</v>
      </c>
    </row>
    <row r="8" spans="3:6" x14ac:dyDescent="0.25">
      <c r="C8" s="4" t="s">
        <v>37</v>
      </c>
      <c r="D8" s="6">
        <v>305</v>
      </c>
      <c r="E8" s="6">
        <v>305</v>
      </c>
      <c r="F8" s="6">
        <v>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workbookViewId="0">
      <selection activeCell="D15" sqref="D15"/>
    </sheetView>
  </sheetViews>
  <sheetFormatPr defaultRowHeight="15" x14ac:dyDescent="0.25"/>
  <cols>
    <col min="1" max="1" width="13.42578125" bestFit="1" customWidth="1"/>
    <col min="2" max="2" width="49" bestFit="1" customWidth="1"/>
    <col min="3" max="3" width="2.5703125" style="1" customWidth="1"/>
    <col min="4" max="4" width="11.140625" bestFit="1" customWidth="1"/>
    <col min="5" max="5" width="49.140625" bestFit="1" customWidth="1"/>
    <col min="6" max="6" width="2.5703125" style="1" customWidth="1"/>
    <col min="7" max="7" width="18" bestFit="1" customWidth="1"/>
    <col min="8" max="8" width="57.5703125" bestFit="1" customWidth="1"/>
    <col min="9" max="9" width="2.5703125" style="1" customWidth="1"/>
    <col min="10" max="10" width="23.7109375" customWidth="1"/>
  </cols>
  <sheetData>
    <row r="1" spans="1:11" ht="43.5" customHeight="1" x14ac:dyDescent="0.25">
      <c r="A1" s="28" t="s">
        <v>38</v>
      </c>
      <c r="B1" s="28" t="s">
        <v>36</v>
      </c>
      <c r="C1" s="29"/>
      <c r="D1" s="28" t="s">
        <v>119</v>
      </c>
      <c r="E1" s="28" t="s">
        <v>36</v>
      </c>
      <c r="F1" s="29"/>
      <c r="G1" s="30" t="s">
        <v>257</v>
      </c>
      <c r="H1" s="28" t="s">
        <v>36</v>
      </c>
      <c r="J1" s="28" t="s">
        <v>220</v>
      </c>
    </row>
    <row r="2" spans="1:11" x14ac:dyDescent="0.25">
      <c r="A2" t="s">
        <v>32</v>
      </c>
      <c r="B2" t="s">
        <v>139</v>
      </c>
      <c r="D2" t="s">
        <v>39</v>
      </c>
      <c r="E2" t="s">
        <v>158</v>
      </c>
      <c r="G2" t="s">
        <v>103</v>
      </c>
      <c r="H2" t="s">
        <v>120</v>
      </c>
      <c r="J2" t="s">
        <v>176</v>
      </c>
      <c r="K2" t="s">
        <v>221</v>
      </c>
    </row>
    <row r="3" spans="1:11" x14ac:dyDescent="0.25">
      <c r="A3" t="s">
        <v>0</v>
      </c>
      <c r="B3" t="s">
        <v>140</v>
      </c>
      <c r="D3" t="s">
        <v>40</v>
      </c>
      <c r="E3" t="s">
        <v>159</v>
      </c>
      <c r="G3" t="s">
        <v>104</v>
      </c>
      <c r="H3" t="s">
        <v>121</v>
      </c>
      <c r="J3" t="s">
        <v>177</v>
      </c>
      <c r="K3" t="s">
        <v>222</v>
      </c>
    </row>
    <row r="4" spans="1:11" x14ac:dyDescent="0.25">
      <c r="A4" t="s">
        <v>1</v>
      </c>
      <c r="B4" t="s">
        <v>141</v>
      </c>
      <c r="D4" t="s">
        <v>41</v>
      </c>
      <c r="E4" t="s">
        <v>160</v>
      </c>
      <c r="G4" t="s">
        <v>105</v>
      </c>
      <c r="H4" t="s">
        <v>122</v>
      </c>
      <c r="J4" t="s">
        <v>178</v>
      </c>
      <c r="K4" t="s">
        <v>223</v>
      </c>
    </row>
    <row r="5" spans="1:11" x14ac:dyDescent="0.25">
      <c r="A5" t="s">
        <v>2</v>
      </c>
      <c r="B5" t="s">
        <v>142</v>
      </c>
      <c r="D5" t="s">
        <v>42</v>
      </c>
      <c r="E5" t="s">
        <v>161</v>
      </c>
      <c r="G5" t="s">
        <v>106</v>
      </c>
      <c r="H5" t="s">
        <v>123</v>
      </c>
      <c r="J5" t="s">
        <v>179</v>
      </c>
      <c r="K5" t="s">
        <v>224</v>
      </c>
    </row>
    <row r="6" spans="1:11" x14ac:dyDescent="0.25">
      <c r="A6" t="s">
        <v>35</v>
      </c>
      <c r="B6" t="s">
        <v>143</v>
      </c>
      <c r="D6" t="s">
        <v>70</v>
      </c>
      <c r="E6" t="s">
        <v>162</v>
      </c>
      <c r="G6" t="s">
        <v>107</v>
      </c>
      <c r="H6" t="s">
        <v>124</v>
      </c>
      <c r="J6" t="s">
        <v>214</v>
      </c>
      <c r="K6" t="s">
        <v>225</v>
      </c>
    </row>
    <row r="7" spans="1:11" x14ac:dyDescent="0.25">
      <c r="A7" t="s">
        <v>3</v>
      </c>
      <c r="B7" t="s">
        <v>144</v>
      </c>
      <c r="D7" t="s">
        <v>71</v>
      </c>
      <c r="E7" t="s">
        <v>163</v>
      </c>
      <c r="G7" t="s">
        <v>94</v>
      </c>
      <c r="H7" t="s">
        <v>125</v>
      </c>
      <c r="J7" t="s">
        <v>207</v>
      </c>
      <c r="K7" t="s">
        <v>226</v>
      </c>
    </row>
    <row r="8" spans="1:11" x14ac:dyDescent="0.25">
      <c r="A8" t="s">
        <v>4</v>
      </c>
      <c r="B8" t="s">
        <v>145</v>
      </c>
      <c r="D8" t="s">
        <v>72</v>
      </c>
      <c r="E8" t="s">
        <v>164</v>
      </c>
      <c r="G8" t="s">
        <v>108</v>
      </c>
      <c r="H8" t="s">
        <v>126</v>
      </c>
      <c r="J8" t="s">
        <v>215</v>
      </c>
      <c r="K8" t="s">
        <v>227</v>
      </c>
    </row>
    <row r="9" spans="1:11" x14ac:dyDescent="0.25">
      <c r="A9" t="s">
        <v>5</v>
      </c>
      <c r="B9" t="s">
        <v>146</v>
      </c>
      <c r="D9" t="s">
        <v>73</v>
      </c>
      <c r="E9" t="s">
        <v>165</v>
      </c>
      <c r="G9" t="s">
        <v>95</v>
      </c>
      <c r="H9" t="s">
        <v>127</v>
      </c>
      <c r="J9" t="s">
        <v>180</v>
      </c>
      <c r="K9" t="s">
        <v>228</v>
      </c>
    </row>
    <row r="10" spans="1:11" x14ac:dyDescent="0.25">
      <c r="A10" t="s">
        <v>6</v>
      </c>
      <c r="B10" t="s">
        <v>147</v>
      </c>
      <c r="D10" t="s">
        <v>74</v>
      </c>
      <c r="E10" t="s">
        <v>166</v>
      </c>
      <c r="G10" t="s">
        <v>109</v>
      </c>
      <c r="H10" t="s">
        <v>128</v>
      </c>
      <c r="J10" t="s">
        <v>181</v>
      </c>
      <c r="K10" t="s">
        <v>229</v>
      </c>
    </row>
    <row r="11" spans="1:11" x14ac:dyDescent="0.25">
      <c r="A11" t="s">
        <v>29</v>
      </c>
      <c r="B11" t="s">
        <v>148</v>
      </c>
      <c r="D11" t="s">
        <v>75</v>
      </c>
      <c r="E11" t="s">
        <v>167</v>
      </c>
      <c r="G11" t="s">
        <v>110</v>
      </c>
      <c r="H11" t="s">
        <v>129</v>
      </c>
      <c r="J11" t="s">
        <v>203</v>
      </c>
      <c r="K11" t="s">
        <v>230</v>
      </c>
    </row>
    <row r="12" spans="1:11" x14ac:dyDescent="0.25">
      <c r="A12" t="s">
        <v>7</v>
      </c>
      <c r="B12" t="s">
        <v>149</v>
      </c>
      <c r="D12" t="s">
        <v>43</v>
      </c>
      <c r="E12" t="s">
        <v>168</v>
      </c>
      <c r="G12" t="s">
        <v>111</v>
      </c>
      <c r="H12" t="s">
        <v>130</v>
      </c>
      <c r="J12" t="s">
        <v>182</v>
      </c>
      <c r="K12" t="s">
        <v>231</v>
      </c>
    </row>
    <row r="13" spans="1:11" x14ac:dyDescent="0.25">
      <c r="A13" t="s">
        <v>34</v>
      </c>
      <c r="B13" t="s">
        <v>150</v>
      </c>
      <c r="D13" t="s">
        <v>76</v>
      </c>
      <c r="E13" t="s">
        <v>169</v>
      </c>
      <c r="G13" t="s">
        <v>112</v>
      </c>
      <c r="H13" t="s">
        <v>131</v>
      </c>
      <c r="J13" t="s">
        <v>183</v>
      </c>
      <c r="K13" t="s">
        <v>232</v>
      </c>
    </row>
    <row r="14" spans="1:11" x14ac:dyDescent="0.25">
      <c r="A14" t="s">
        <v>8</v>
      </c>
      <c r="B14" t="s">
        <v>151</v>
      </c>
      <c r="D14" t="s">
        <v>77</v>
      </c>
      <c r="E14" t="s">
        <v>170</v>
      </c>
      <c r="G14" t="s">
        <v>113</v>
      </c>
      <c r="H14" t="s">
        <v>132</v>
      </c>
      <c r="J14" t="s">
        <v>184</v>
      </c>
      <c r="K14" t="s">
        <v>233</v>
      </c>
    </row>
    <row r="15" spans="1:11" x14ac:dyDescent="0.25">
      <c r="A15" t="s">
        <v>9</v>
      </c>
      <c r="B15" t="s">
        <v>152</v>
      </c>
      <c r="D15" t="s">
        <v>78</v>
      </c>
      <c r="E15" t="s">
        <v>171</v>
      </c>
      <c r="G15" t="s">
        <v>114</v>
      </c>
      <c r="H15" t="s">
        <v>133</v>
      </c>
      <c r="J15" t="s">
        <v>204</v>
      </c>
      <c r="K15" t="s">
        <v>234</v>
      </c>
    </row>
    <row r="16" spans="1:11" x14ac:dyDescent="0.25">
      <c r="A16" t="s">
        <v>10</v>
      </c>
      <c r="B16" t="s">
        <v>153</v>
      </c>
      <c r="D16" t="s">
        <v>79</v>
      </c>
      <c r="E16" t="s">
        <v>172</v>
      </c>
      <c r="G16" t="s">
        <v>115</v>
      </c>
      <c r="H16" t="s">
        <v>134</v>
      </c>
      <c r="J16" t="s">
        <v>216</v>
      </c>
      <c r="K16" t="s">
        <v>235</v>
      </c>
    </row>
    <row r="17" spans="1:11" x14ac:dyDescent="0.25">
      <c r="A17" t="s">
        <v>11</v>
      </c>
      <c r="B17" t="s">
        <v>154</v>
      </c>
      <c r="D17" t="s">
        <v>80</v>
      </c>
      <c r="E17" t="s">
        <v>173</v>
      </c>
      <c r="G17" t="s">
        <v>116</v>
      </c>
      <c r="H17" t="s">
        <v>135</v>
      </c>
      <c r="J17" t="s">
        <v>208</v>
      </c>
      <c r="K17" t="s">
        <v>238</v>
      </c>
    </row>
    <row r="18" spans="1:11" x14ac:dyDescent="0.25">
      <c r="A18" t="s">
        <v>12</v>
      </c>
      <c r="B18" t="s">
        <v>155</v>
      </c>
      <c r="D18" t="s">
        <v>91</v>
      </c>
      <c r="E18" t="s">
        <v>174</v>
      </c>
      <c r="G18" t="s">
        <v>117</v>
      </c>
      <c r="H18" t="s">
        <v>136</v>
      </c>
      <c r="J18" t="s">
        <v>185</v>
      </c>
      <c r="K18" t="s">
        <v>237</v>
      </c>
    </row>
    <row r="19" spans="1:11" x14ac:dyDescent="0.25">
      <c r="A19" t="s">
        <v>13</v>
      </c>
      <c r="B19" t="s">
        <v>156</v>
      </c>
      <c r="D19" t="s">
        <v>81</v>
      </c>
      <c r="E19" t="s">
        <v>248</v>
      </c>
      <c r="G19" t="s">
        <v>118</v>
      </c>
      <c r="H19" t="s">
        <v>137</v>
      </c>
      <c r="J19" t="s">
        <v>186</v>
      </c>
      <c r="K19" t="s">
        <v>236</v>
      </c>
    </row>
    <row r="20" spans="1:11" x14ac:dyDescent="0.25">
      <c r="A20" t="s">
        <v>14</v>
      </c>
      <c r="B20" t="s">
        <v>157</v>
      </c>
      <c r="D20" t="s">
        <v>44</v>
      </c>
      <c r="E20" t="s">
        <v>175</v>
      </c>
      <c r="G20" t="s">
        <v>96</v>
      </c>
      <c r="H20" t="s">
        <v>138</v>
      </c>
      <c r="J20" t="s">
        <v>187</v>
      </c>
      <c r="K20" t="s">
        <v>239</v>
      </c>
    </row>
    <row r="21" spans="1:11" x14ac:dyDescent="0.25">
      <c r="A21" t="s">
        <v>31</v>
      </c>
      <c r="D21" t="s">
        <v>45</v>
      </c>
      <c r="G21" t="s">
        <v>97</v>
      </c>
      <c r="J21" t="s">
        <v>212</v>
      </c>
    </row>
    <row r="22" spans="1:11" x14ac:dyDescent="0.25">
      <c r="A22" t="s">
        <v>33</v>
      </c>
      <c r="D22" t="s">
        <v>46</v>
      </c>
      <c r="G22" t="s">
        <v>98</v>
      </c>
      <c r="J22" t="s">
        <v>205</v>
      </c>
    </row>
    <row r="23" spans="1:11" x14ac:dyDescent="0.25">
      <c r="A23" t="s">
        <v>15</v>
      </c>
      <c r="D23" t="s">
        <v>82</v>
      </c>
      <c r="G23" t="s">
        <v>99</v>
      </c>
      <c r="J23" t="s">
        <v>188</v>
      </c>
    </row>
    <row r="24" spans="1:11" x14ac:dyDescent="0.25">
      <c r="A24" t="s">
        <v>16</v>
      </c>
      <c r="D24" t="s">
        <v>83</v>
      </c>
      <c r="G24" t="s">
        <v>100</v>
      </c>
      <c r="J24" t="s">
        <v>189</v>
      </c>
    </row>
    <row r="25" spans="1:11" x14ac:dyDescent="0.25">
      <c r="A25" t="s">
        <v>17</v>
      </c>
      <c r="D25" t="s">
        <v>84</v>
      </c>
      <c r="G25" t="s">
        <v>101</v>
      </c>
      <c r="J25" t="s">
        <v>190</v>
      </c>
    </row>
    <row r="26" spans="1:11" x14ac:dyDescent="0.25">
      <c r="A26" t="s">
        <v>18</v>
      </c>
      <c r="D26" t="s">
        <v>85</v>
      </c>
      <c r="G26" t="s">
        <v>102</v>
      </c>
      <c r="J26" t="s">
        <v>191</v>
      </c>
    </row>
    <row r="27" spans="1:11" x14ac:dyDescent="0.25">
      <c r="A27" t="s">
        <v>19</v>
      </c>
      <c r="D27" t="s">
        <v>86</v>
      </c>
      <c r="J27" t="s">
        <v>209</v>
      </c>
    </row>
    <row r="28" spans="1:11" x14ac:dyDescent="0.25">
      <c r="A28" t="s">
        <v>20</v>
      </c>
      <c r="D28" t="s">
        <v>87</v>
      </c>
      <c r="J28" t="s">
        <v>206</v>
      </c>
    </row>
    <row r="29" spans="1:11" x14ac:dyDescent="0.25">
      <c r="A29" t="s">
        <v>21</v>
      </c>
      <c r="D29" t="s">
        <v>88</v>
      </c>
      <c r="J29" t="s">
        <v>192</v>
      </c>
    </row>
    <row r="30" spans="1:11" x14ac:dyDescent="0.25">
      <c r="A30" t="s">
        <v>22</v>
      </c>
      <c r="D30" t="s">
        <v>47</v>
      </c>
      <c r="J30" t="s">
        <v>217</v>
      </c>
    </row>
    <row r="31" spans="1:11" x14ac:dyDescent="0.25">
      <c r="A31" t="s">
        <v>23</v>
      </c>
      <c r="D31" t="s">
        <v>89</v>
      </c>
      <c r="J31" t="s">
        <v>193</v>
      </c>
    </row>
    <row r="32" spans="1:11" x14ac:dyDescent="0.25">
      <c r="A32" t="s">
        <v>24</v>
      </c>
      <c r="D32" t="s">
        <v>48</v>
      </c>
      <c r="J32" t="s">
        <v>202</v>
      </c>
    </row>
    <row r="33" spans="1:10" x14ac:dyDescent="0.25">
      <c r="A33" t="s">
        <v>30</v>
      </c>
      <c r="D33" t="s">
        <v>49</v>
      </c>
      <c r="J33" t="s">
        <v>210</v>
      </c>
    </row>
    <row r="34" spans="1:10" x14ac:dyDescent="0.25">
      <c r="A34" t="s">
        <v>25</v>
      </c>
      <c r="D34" t="s">
        <v>50</v>
      </c>
      <c r="J34" t="s">
        <v>211</v>
      </c>
    </row>
    <row r="35" spans="1:10" x14ac:dyDescent="0.25">
      <c r="A35" t="s">
        <v>26</v>
      </c>
      <c r="D35" t="s">
        <v>90</v>
      </c>
      <c r="J35" t="s">
        <v>213</v>
      </c>
    </row>
    <row r="36" spans="1:10" x14ac:dyDescent="0.25">
      <c r="A36" t="s">
        <v>27</v>
      </c>
      <c r="D36" t="s">
        <v>92</v>
      </c>
      <c r="J36" t="s">
        <v>194</v>
      </c>
    </row>
    <row r="37" spans="1:10" x14ac:dyDescent="0.25">
      <c r="A37" t="s">
        <v>28</v>
      </c>
      <c r="D37" t="s">
        <v>51</v>
      </c>
      <c r="J37" t="s">
        <v>195</v>
      </c>
    </row>
    <row r="38" spans="1:10" x14ac:dyDescent="0.25">
      <c r="D38" t="s">
        <v>52</v>
      </c>
      <c r="J38" t="s">
        <v>196</v>
      </c>
    </row>
    <row r="39" spans="1:10" x14ac:dyDescent="0.25">
      <c r="D39" t="s">
        <v>55</v>
      </c>
      <c r="J39" t="s">
        <v>197</v>
      </c>
    </row>
    <row r="40" spans="1:10" x14ac:dyDescent="0.25">
      <c r="D40" t="s">
        <v>53</v>
      </c>
      <c r="J40" t="s">
        <v>198</v>
      </c>
    </row>
    <row r="41" spans="1:10" x14ac:dyDescent="0.25">
      <c r="D41" t="s">
        <v>54</v>
      </c>
      <c r="J41" t="s">
        <v>218</v>
      </c>
    </row>
    <row r="42" spans="1:10" x14ac:dyDescent="0.25">
      <c r="D42" t="s">
        <v>56</v>
      </c>
      <c r="J42" t="s">
        <v>219</v>
      </c>
    </row>
    <row r="43" spans="1:10" x14ac:dyDescent="0.25">
      <c r="D43" t="s">
        <v>57</v>
      </c>
      <c r="J43" t="s">
        <v>199</v>
      </c>
    </row>
    <row r="44" spans="1:10" x14ac:dyDescent="0.25">
      <c r="D44" t="s">
        <v>58</v>
      </c>
      <c r="J44" t="s">
        <v>200</v>
      </c>
    </row>
    <row r="45" spans="1:10" x14ac:dyDescent="0.25">
      <c r="D45" t="s">
        <v>59</v>
      </c>
      <c r="J45" t="s">
        <v>201</v>
      </c>
    </row>
    <row r="46" spans="1:10" x14ac:dyDescent="0.25">
      <c r="D46" t="s">
        <v>60</v>
      </c>
    </row>
    <row r="47" spans="1:10" x14ac:dyDescent="0.25">
      <c r="D47" t="s">
        <v>61</v>
      </c>
    </row>
    <row r="48" spans="1:10" x14ac:dyDescent="0.25">
      <c r="D48" t="s">
        <v>62</v>
      </c>
    </row>
    <row r="49" spans="4:4" x14ac:dyDescent="0.25">
      <c r="D49" t="s">
        <v>63</v>
      </c>
    </row>
    <row r="50" spans="4:4" x14ac:dyDescent="0.25">
      <c r="D50" t="s">
        <v>64</v>
      </c>
    </row>
    <row r="51" spans="4:4" x14ac:dyDescent="0.25">
      <c r="D51" t="s">
        <v>65</v>
      </c>
    </row>
    <row r="52" spans="4:4" x14ac:dyDescent="0.25">
      <c r="D52" t="s">
        <v>66</v>
      </c>
    </row>
    <row r="53" spans="4:4" x14ac:dyDescent="0.25">
      <c r="D53" t="s">
        <v>67</v>
      </c>
    </row>
    <row r="54" spans="4:4" x14ac:dyDescent="0.25">
      <c r="D54" t="s">
        <v>68</v>
      </c>
    </row>
    <row r="55" spans="4:4" x14ac:dyDescent="0.25">
      <c r="D55" t="s">
        <v>93</v>
      </c>
    </row>
    <row r="56" spans="4:4" x14ac:dyDescent="0.25">
      <c r="D56" t="s">
        <v>69</v>
      </c>
    </row>
  </sheetData>
  <autoFilter ref="A1:A37" xr:uid="{00000000-0001-0000-0000-000000000000}">
    <sortState xmlns:xlrd2="http://schemas.microsoft.com/office/spreadsheetml/2017/richdata2" ref="A2:A37">
      <sortCondition ref="A1:A3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2915-B699-4C10-A79B-6A13E58440E5}">
  <dimension ref="A1:E25"/>
  <sheetViews>
    <sheetView workbookViewId="0">
      <selection activeCell="A18" sqref="A18:A24"/>
    </sheetView>
  </sheetViews>
  <sheetFormatPr defaultRowHeight="15" x14ac:dyDescent="0.25"/>
  <cols>
    <col min="1" max="1" width="33.7109375" customWidth="1"/>
    <col min="2" max="2" width="28.140625" customWidth="1"/>
    <col min="3" max="5" width="12.140625" customWidth="1"/>
  </cols>
  <sheetData>
    <row r="1" spans="1:5" ht="15.75" thickBot="1" x14ac:dyDescent="0.3"/>
    <row r="2" spans="1:5" ht="15.75" thickTop="1" x14ac:dyDescent="0.25">
      <c r="A2" s="23" t="s">
        <v>255</v>
      </c>
      <c r="B2" s="25" t="s">
        <v>251</v>
      </c>
      <c r="C2" s="27"/>
      <c r="D2" s="27"/>
      <c r="E2" s="27"/>
    </row>
    <row r="3" spans="1:5" ht="60" customHeight="1" thickBot="1" x14ac:dyDescent="0.3">
      <c r="A3" s="24"/>
      <c r="B3" s="26"/>
      <c r="C3" s="19" t="s">
        <v>252</v>
      </c>
      <c r="D3" s="19" t="s">
        <v>253</v>
      </c>
      <c r="E3" s="19" t="s">
        <v>254</v>
      </c>
    </row>
    <row r="4" spans="1:5" ht="15.75" thickTop="1" x14ac:dyDescent="0.25">
      <c r="A4" s="20" t="s">
        <v>250</v>
      </c>
      <c r="B4" s="7" t="s">
        <v>243</v>
      </c>
      <c r="C4" s="8">
        <f>2000/11</f>
        <v>181.81818181818181</v>
      </c>
      <c r="D4" s="9">
        <f>C4*8</f>
        <v>1454.5454545454545</v>
      </c>
      <c r="E4" s="10">
        <f>C4*11</f>
        <v>2000</v>
      </c>
    </row>
    <row r="5" spans="1:5" x14ac:dyDescent="0.25">
      <c r="A5" s="21"/>
      <c r="B5" s="11" t="s">
        <v>244</v>
      </c>
      <c r="C5" s="12">
        <f>2000/11</f>
        <v>181.81818181818181</v>
      </c>
      <c r="D5" s="13">
        <f t="shared" ref="D5:D24" si="0">C5*8</f>
        <v>1454.5454545454545</v>
      </c>
      <c r="E5" s="14">
        <f t="shared" ref="E5:E10" si="1">C5*11</f>
        <v>2000</v>
      </c>
    </row>
    <row r="6" spans="1:5" x14ac:dyDescent="0.25">
      <c r="A6" s="21"/>
      <c r="B6" s="11" t="s">
        <v>245</v>
      </c>
      <c r="C6" s="12">
        <f>1850/11</f>
        <v>168.18181818181819</v>
      </c>
      <c r="D6" s="13">
        <f t="shared" si="0"/>
        <v>1345.4545454545455</v>
      </c>
      <c r="E6" s="14">
        <f t="shared" si="1"/>
        <v>1850</v>
      </c>
    </row>
    <row r="7" spans="1:5" x14ac:dyDescent="0.25">
      <c r="A7" s="21"/>
      <c r="B7" s="11" t="s">
        <v>246</v>
      </c>
      <c r="C7" s="12">
        <f>1700/11</f>
        <v>154.54545454545453</v>
      </c>
      <c r="D7" s="13">
        <f t="shared" si="0"/>
        <v>1236.3636363636363</v>
      </c>
      <c r="E7" s="14">
        <f t="shared" si="1"/>
        <v>1699.9999999999998</v>
      </c>
    </row>
    <row r="8" spans="1:5" x14ac:dyDescent="0.25">
      <c r="A8" s="21"/>
      <c r="B8" s="11" t="s">
        <v>247</v>
      </c>
      <c r="C8" s="12">
        <v>250</v>
      </c>
      <c r="D8" s="13">
        <f>C8*8</f>
        <v>2000</v>
      </c>
      <c r="E8" s="14">
        <f t="shared" si="1"/>
        <v>2750</v>
      </c>
    </row>
    <row r="9" spans="1:5" x14ac:dyDescent="0.25">
      <c r="A9" s="21"/>
      <c r="B9" s="11" t="s">
        <v>249</v>
      </c>
      <c r="C9" s="12">
        <v>250</v>
      </c>
      <c r="D9" s="13">
        <f t="shared" si="0"/>
        <v>2000</v>
      </c>
      <c r="E9" s="14">
        <f t="shared" si="1"/>
        <v>2750</v>
      </c>
    </row>
    <row r="10" spans="1:5" ht="15.75" thickBot="1" x14ac:dyDescent="0.3">
      <c r="A10" s="22"/>
      <c r="B10" s="15" t="s">
        <v>37</v>
      </c>
      <c r="C10" s="16">
        <v>250</v>
      </c>
      <c r="D10" s="17">
        <f t="shared" si="0"/>
        <v>2000</v>
      </c>
      <c r="E10" s="18">
        <f t="shared" si="1"/>
        <v>2750</v>
      </c>
    </row>
    <row r="11" spans="1:5" ht="15.75" thickTop="1" x14ac:dyDescent="0.25">
      <c r="A11" s="20" t="s">
        <v>256</v>
      </c>
      <c r="B11" s="7" t="s">
        <v>243</v>
      </c>
      <c r="C11" s="8">
        <f>2100/11</f>
        <v>190.90909090909091</v>
      </c>
      <c r="D11" s="9">
        <f>C11*8</f>
        <v>1527.2727272727273</v>
      </c>
      <c r="E11" s="10">
        <f>C11*11</f>
        <v>2100</v>
      </c>
    </row>
    <row r="12" spans="1:5" x14ac:dyDescent="0.25">
      <c r="A12" s="21"/>
      <c r="B12" s="11" t="s">
        <v>244</v>
      </c>
      <c r="C12" s="12">
        <f>2100/11</f>
        <v>190.90909090909091</v>
      </c>
      <c r="D12" s="13">
        <f t="shared" si="0"/>
        <v>1527.2727272727273</v>
      </c>
      <c r="E12" s="14">
        <f t="shared" ref="E12:E17" si="2">C12*11</f>
        <v>2100</v>
      </c>
    </row>
    <row r="13" spans="1:5" x14ac:dyDescent="0.25">
      <c r="A13" s="21"/>
      <c r="B13" s="11" t="s">
        <v>245</v>
      </c>
      <c r="C13" s="12">
        <f>1950/11</f>
        <v>177.27272727272728</v>
      </c>
      <c r="D13" s="13">
        <f t="shared" si="0"/>
        <v>1418.1818181818182</v>
      </c>
      <c r="E13" s="14">
        <f t="shared" si="2"/>
        <v>1950</v>
      </c>
    </row>
    <row r="14" spans="1:5" x14ac:dyDescent="0.25">
      <c r="A14" s="21"/>
      <c r="B14" s="11" t="s">
        <v>246</v>
      </c>
      <c r="C14" s="12">
        <f>1750/11</f>
        <v>159.09090909090909</v>
      </c>
      <c r="D14" s="13">
        <f t="shared" si="0"/>
        <v>1272.7272727272727</v>
      </c>
      <c r="E14" s="14">
        <f t="shared" si="2"/>
        <v>1750</v>
      </c>
    </row>
    <row r="15" spans="1:5" x14ac:dyDescent="0.25">
      <c r="A15" s="21"/>
      <c r="B15" s="11" t="s">
        <v>247</v>
      </c>
      <c r="C15" s="12">
        <v>250</v>
      </c>
      <c r="D15" s="13">
        <f>C15*8</f>
        <v>2000</v>
      </c>
      <c r="E15" s="14">
        <f t="shared" si="2"/>
        <v>2750</v>
      </c>
    </row>
    <row r="16" spans="1:5" x14ac:dyDescent="0.25">
      <c r="A16" s="21"/>
      <c r="B16" s="11" t="s">
        <v>249</v>
      </c>
      <c r="C16" s="12">
        <v>250</v>
      </c>
      <c r="D16" s="13">
        <f t="shared" si="0"/>
        <v>2000</v>
      </c>
      <c r="E16" s="14">
        <f t="shared" si="2"/>
        <v>2750</v>
      </c>
    </row>
    <row r="17" spans="1:5" ht="15.75" thickBot="1" x14ac:dyDescent="0.3">
      <c r="A17" s="22"/>
      <c r="B17" s="15" t="s">
        <v>37</v>
      </c>
      <c r="C17" s="16">
        <v>250</v>
      </c>
      <c r="D17" s="17">
        <f t="shared" si="0"/>
        <v>2000</v>
      </c>
      <c r="E17" s="18">
        <f t="shared" si="2"/>
        <v>2750</v>
      </c>
    </row>
    <row r="18" spans="1:5" ht="15.75" thickTop="1" x14ac:dyDescent="0.25">
      <c r="A18" s="20" t="s">
        <v>240</v>
      </c>
      <c r="B18" s="7" t="s">
        <v>243</v>
      </c>
      <c r="C18" s="8">
        <f>2100/11</f>
        <v>190.90909090909091</v>
      </c>
      <c r="D18" s="9">
        <f>C18*8</f>
        <v>1527.2727272727273</v>
      </c>
      <c r="E18" s="10">
        <f>C18*11</f>
        <v>2100</v>
      </c>
    </row>
    <row r="19" spans="1:5" x14ac:dyDescent="0.25">
      <c r="A19" s="21"/>
      <c r="B19" s="11" t="s">
        <v>244</v>
      </c>
      <c r="C19" s="12">
        <f>2100/11</f>
        <v>190.90909090909091</v>
      </c>
      <c r="D19" s="13">
        <f t="shared" si="0"/>
        <v>1527.2727272727273</v>
      </c>
      <c r="E19" s="14">
        <f t="shared" ref="E19:E24" si="3">C19*11</f>
        <v>2100</v>
      </c>
    </row>
    <row r="20" spans="1:5" x14ac:dyDescent="0.25">
      <c r="A20" s="21"/>
      <c r="B20" s="11" t="s">
        <v>245</v>
      </c>
      <c r="C20" s="12">
        <f>1950/11</f>
        <v>177.27272727272728</v>
      </c>
      <c r="D20" s="13">
        <f t="shared" si="0"/>
        <v>1418.1818181818182</v>
      </c>
      <c r="E20" s="14">
        <f t="shared" si="3"/>
        <v>1950</v>
      </c>
    </row>
    <row r="21" spans="1:5" x14ac:dyDescent="0.25">
      <c r="A21" s="21"/>
      <c r="B21" s="11" t="s">
        <v>246</v>
      </c>
      <c r="C21" s="12">
        <f>1750/11</f>
        <v>159.09090909090909</v>
      </c>
      <c r="D21" s="13">
        <f t="shared" si="0"/>
        <v>1272.7272727272727</v>
      </c>
      <c r="E21" s="14">
        <f t="shared" si="3"/>
        <v>1750</v>
      </c>
    </row>
    <row r="22" spans="1:5" x14ac:dyDescent="0.25">
      <c r="A22" s="21"/>
      <c r="B22" s="11" t="s">
        <v>247</v>
      </c>
      <c r="C22" s="12">
        <v>250</v>
      </c>
      <c r="D22" s="13">
        <f>C22*8</f>
        <v>2000</v>
      </c>
      <c r="E22" s="14">
        <f t="shared" si="3"/>
        <v>2750</v>
      </c>
    </row>
    <row r="23" spans="1:5" x14ac:dyDescent="0.25">
      <c r="A23" s="21"/>
      <c r="B23" s="11" t="s">
        <v>249</v>
      </c>
      <c r="C23" s="12">
        <v>250</v>
      </c>
      <c r="D23" s="13">
        <f t="shared" si="0"/>
        <v>2000</v>
      </c>
      <c r="E23" s="14">
        <f t="shared" si="3"/>
        <v>2750</v>
      </c>
    </row>
    <row r="24" spans="1:5" ht="15.75" thickBot="1" x14ac:dyDescent="0.3">
      <c r="A24" s="22"/>
      <c r="B24" s="15" t="s">
        <v>37</v>
      </c>
      <c r="C24" s="16">
        <v>250</v>
      </c>
      <c r="D24" s="17">
        <f t="shared" si="0"/>
        <v>2000</v>
      </c>
      <c r="E24" s="18">
        <f t="shared" si="3"/>
        <v>2750</v>
      </c>
    </row>
    <row r="25" spans="1:5" ht="15.75" thickTop="1" x14ac:dyDescent="0.25"/>
  </sheetData>
  <mergeCells count="6">
    <mergeCell ref="A4:A10"/>
    <mergeCell ref="A11:A17"/>
    <mergeCell ref="A18:A24"/>
    <mergeCell ref="A2:A3"/>
    <mergeCell ref="B2:B3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Лист3</vt:lpstr>
      <vt:lpstr>Лист1</vt:lpstr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79676</dc:creator>
  <cp:lastModifiedBy>Екатерина Ткаченко</cp:lastModifiedBy>
  <dcterms:created xsi:type="dcterms:W3CDTF">2015-06-05T18:19:34Z</dcterms:created>
  <dcterms:modified xsi:type="dcterms:W3CDTF">2023-09-28T10:35:52Z</dcterms:modified>
</cp:coreProperties>
</file>